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N RINUNCIA ASSUNZIONI" sheetId="1" r:id="rId1"/>
    <sheet name="Foglio3" sheetId="2" r:id="rId2"/>
  </sheets>
  <definedNames>
    <definedName name="_xlnm.Print_Area" localSheetId="0">'CON RINUNCIA ASSUNZIONI'!$A$1:$H$63</definedName>
  </definedNames>
  <calcPr fullCalcOnLoad="1"/>
</workbook>
</file>

<file path=xl/sharedStrings.xml><?xml version="1.0" encoding="utf-8"?>
<sst xmlns="http://schemas.openxmlformats.org/spreadsheetml/2006/main" count="59" uniqueCount="37">
  <si>
    <t>PTFP 22/23/24 DOPO RENDICONTO 2021</t>
  </si>
  <si>
    <t>Spese di personale 2021</t>
  </si>
  <si>
    <t>Valore massimo teorico</t>
  </si>
  <si>
    <t>NOSTRO LIMITE SOGLIA 26,90%</t>
  </si>
  <si>
    <t>Denominatore (media entrate 2019/2020/2021 - FCDE 2021) *(1)</t>
  </si>
  <si>
    <t>FASE 1 - APPLICAZIONE ARTICOLO 4</t>
  </si>
  <si>
    <t>Percentuale art. 4 - VALORE SOGLIA</t>
  </si>
  <si>
    <t>(1.564.277,91 - 1.509.783,62)</t>
  </si>
  <si>
    <t>(5.815.159,51 x 26,90%)</t>
  </si>
  <si>
    <t>ALLEGATO "D" - RISPETTO DEL VALORE SOGLIA DELLA SPESA DI PERSONALE PER IL TRIENNIO 2022/2024 (DOPO DM 17/03/2020)*</t>
  </si>
  <si>
    <t>costo assunzioni 2022 (assunzione parziale anno)</t>
  </si>
  <si>
    <t>cessazioni 2022</t>
  </si>
  <si>
    <t>tot. Spesa di personale</t>
  </si>
  <si>
    <t>anno 2022</t>
  </si>
  <si>
    <t>rispettato il valore di soglia</t>
  </si>
  <si>
    <t>anno 2023</t>
  </si>
  <si>
    <t>costo assunzioni 2022 anno pieno</t>
  </si>
  <si>
    <t>costo assunzioni 2023 anno pieno</t>
  </si>
  <si>
    <t>cessazioni 2023</t>
  </si>
  <si>
    <t>anno 2024</t>
  </si>
  <si>
    <t>costo assunzioni 2024 anno pieno</t>
  </si>
  <si>
    <t>anno 2025</t>
  </si>
  <si>
    <t>costo assunzioni 2025 anno pieno</t>
  </si>
  <si>
    <t>cessazioni 2025</t>
  </si>
  <si>
    <t>spazi assunzionali 2022</t>
  </si>
  <si>
    <t>spazi assunzionali 2023</t>
  </si>
  <si>
    <t>spazi assunzionali 2024</t>
  </si>
  <si>
    <t>spazi assunzionali effettivi 2022</t>
  </si>
  <si>
    <t>spazi assunzionali effettivi 2023</t>
  </si>
  <si>
    <t>spazi assunzionali effettivi 2024</t>
  </si>
  <si>
    <t>spazi assunzionali 2025</t>
  </si>
  <si>
    <t>spazi assunzionali effettivi 2025</t>
  </si>
  <si>
    <t>Decurtazione di cui alla delibera GC n. 73 del 27/07/2021 *</t>
  </si>
  <si>
    <r>
      <t>* Deliberazione GC n. 73 del 27/07/2021 - ".....</t>
    </r>
    <r>
      <rPr>
        <b/>
        <i/>
        <sz val="9"/>
        <rFont val="Arial"/>
        <family val="2"/>
      </rPr>
      <t>Ritenuto di procedere in sede di autotutela ad applicare quanto previsto dal comma 1 dell’art.4 del D.L. 16/2014 tramite il recupero della somma complessiva €. 78.079,44 indebitamente corrisposta al personale comunale negli anni dal 2010 al 2020 dando atto che, partendo dalla somma complessiva di cui sopra pari a €. 78.079,44 e non procedendo altresì alla liquidazione di tutto il fondo 2020 (per la parte che residua attualmente partendo dalla corretta costituzione del fondo 2020) per € 19.169,33, si riduce l’importo effettivo
da recuperare ad €. 58.910,11.
Ritenuto di recuperare tale somma attraverso l'utilizzo del tetto di spesa annuale destinato alle assunzioni ai sensi dell’art. 1, comma 226 e comma 228, della Legge n. 208/2015 e gli artt. 3 e 4 del Dl. n. 90/2014</t>
    </r>
    <r>
      <rPr>
        <b/>
        <sz val="9"/>
        <rFont val="Arial"/>
        <family val="2"/>
      </rPr>
      <t>;.........."</t>
    </r>
  </si>
  <si>
    <t>cessazioni 2024 risparmio pro rata</t>
  </si>
  <si>
    <t>cessazioni 2024 intero anno</t>
  </si>
  <si>
    <t>costo assunzioni 2023 (assunzione parziale anno)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</si>
</sst>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0_-;\-* #,##0.00_-;_-* \-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justify" wrapText="1"/>
    </xf>
    <xf numFmtId="4" fontId="1" fillId="4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 horizontal="left"/>
    </xf>
    <xf numFmtId="0" fontId="4" fillId="0" borderId="2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workbookViewId="0" topLeftCell="A25">
      <selection activeCell="G61" sqref="G61"/>
    </sheetView>
  </sheetViews>
  <sheetFormatPr defaultColWidth="9.140625" defaultRowHeight="12.75"/>
  <cols>
    <col min="7" max="7" width="26.421875" style="0" customWidth="1"/>
    <col min="8" max="8" width="25.8515625" style="0" bestFit="1" customWidth="1"/>
  </cols>
  <sheetData>
    <row r="1" ht="13.5" thickBot="1"/>
    <row r="2" spans="1:8" ht="45.75" customHeight="1" thickBot="1">
      <c r="A2" s="24" t="s">
        <v>9</v>
      </c>
      <c r="B2" s="25"/>
      <c r="C2" s="25"/>
      <c r="D2" s="25"/>
      <c r="E2" s="25"/>
      <c r="F2" s="25"/>
      <c r="G2" s="25"/>
      <c r="H2" s="26"/>
    </row>
    <row r="4" ht="19.5" customHeight="1"/>
    <row r="5" spans="1:7" ht="25.5">
      <c r="A5" s="28" t="s">
        <v>5</v>
      </c>
      <c r="B5" s="28"/>
      <c r="C5" s="28"/>
      <c r="D5" s="28"/>
      <c r="E5" s="28"/>
      <c r="F5" s="28"/>
      <c r="G5" s="3" t="s">
        <v>0</v>
      </c>
    </row>
    <row r="6" spans="1:7" ht="19.5" customHeight="1">
      <c r="A6" s="23" t="s">
        <v>1</v>
      </c>
      <c r="B6" s="23"/>
      <c r="C6" s="23"/>
      <c r="D6" s="23"/>
      <c r="E6" s="23"/>
      <c r="F6" s="23"/>
      <c r="G6" s="1">
        <v>1509783.62</v>
      </c>
    </row>
    <row r="7" spans="1:7" ht="19.5" customHeight="1">
      <c r="A7" s="23" t="s">
        <v>4</v>
      </c>
      <c r="B7" s="23"/>
      <c r="C7" s="23"/>
      <c r="D7" s="23"/>
      <c r="E7" s="23"/>
      <c r="F7" s="23"/>
      <c r="G7" s="1">
        <v>5815159.506666667</v>
      </c>
    </row>
    <row r="8" spans="1:7" ht="19.5" customHeight="1">
      <c r="A8" s="23" t="s">
        <v>6</v>
      </c>
      <c r="B8" s="23"/>
      <c r="C8" s="23"/>
      <c r="D8" s="23"/>
      <c r="E8" s="23"/>
      <c r="F8" s="23"/>
      <c r="G8" s="2">
        <v>0.269</v>
      </c>
    </row>
    <row r="9" spans="1:8" ht="19.5" customHeight="1">
      <c r="A9" s="23" t="s">
        <v>2</v>
      </c>
      <c r="B9" s="23"/>
      <c r="C9" s="23"/>
      <c r="D9" s="23"/>
      <c r="E9" s="23"/>
      <c r="F9" s="23"/>
      <c r="G9" s="1">
        <f>1564277.91-1509783.62</f>
        <v>54494.289999999804</v>
      </c>
      <c r="H9" t="s">
        <v>7</v>
      </c>
    </row>
    <row r="10" spans="1:8" ht="19.5" customHeight="1">
      <c r="A10" s="27" t="s">
        <v>3</v>
      </c>
      <c r="B10" s="27"/>
      <c r="C10" s="27"/>
      <c r="D10" s="27"/>
      <c r="E10" s="27"/>
      <c r="F10" s="27"/>
      <c r="G10" s="4">
        <f>G7*G8</f>
        <v>1564277.9072933334</v>
      </c>
      <c r="H10" t="s">
        <v>8</v>
      </c>
    </row>
    <row r="11" ht="19.5" customHeight="1"/>
    <row r="12" ht="19.5" customHeight="1">
      <c r="G12" s="6" t="s">
        <v>13</v>
      </c>
    </row>
    <row r="13" spans="1:7" ht="12.75">
      <c r="A13" s="23" t="s">
        <v>1</v>
      </c>
      <c r="B13" s="23"/>
      <c r="C13" s="23"/>
      <c r="D13" s="23"/>
      <c r="E13" s="23"/>
      <c r="F13" s="23"/>
      <c r="G13" s="1">
        <v>1509783.62</v>
      </c>
    </row>
    <row r="14" spans="1:256" ht="12.75">
      <c r="A14" s="23" t="s">
        <v>10</v>
      </c>
      <c r="B14" s="23"/>
      <c r="C14" s="23"/>
      <c r="D14" s="23"/>
      <c r="E14" s="23"/>
      <c r="F14" s="23"/>
      <c r="G14" s="1">
        <v>8266.72</v>
      </c>
      <c r="H14" s="5"/>
      <c r="I14" s="5"/>
      <c r="J14" s="5"/>
      <c r="K14" s="5"/>
      <c r="L14" s="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7" ht="12.75">
      <c r="A15" s="23" t="s">
        <v>11</v>
      </c>
      <c r="B15" s="23"/>
      <c r="C15" s="23"/>
      <c r="D15" s="23"/>
      <c r="E15" s="23"/>
      <c r="F15" s="23"/>
      <c r="G15" s="1">
        <v>62985.98</v>
      </c>
    </row>
    <row r="16" spans="1:8" ht="12.75">
      <c r="A16" s="22" t="s">
        <v>12</v>
      </c>
      <c r="B16" s="22"/>
      <c r="C16" s="22"/>
      <c r="D16" s="22"/>
      <c r="E16" s="22"/>
      <c r="F16" s="22"/>
      <c r="G16" s="4">
        <f>G13+G14-G15</f>
        <v>1455064.36</v>
      </c>
      <c r="H16" s="7" t="s">
        <v>14</v>
      </c>
    </row>
    <row r="17" spans="1:7" ht="12.75">
      <c r="A17" s="21" t="s">
        <v>24</v>
      </c>
      <c r="B17" s="21"/>
      <c r="C17" s="21"/>
      <c r="D17" s="21"/>
      <c r="E17" s="21"/>
      <c r="F17" s="21"/>
      <c r="G17" s="8">
        <f>G10-G16</f>
        <v>109213.54729333334</v>
      </c>
    </row>
    <row r="18" spans="1:7" ht="12.75">
      <c r="A18" s="20" t="s">
        <v>32</v>
      </c>
      <c r="B18" s="20"/>
      <c r="C18" s="20"/>
      <c r="D18" s="20"/>
      <c r="E18" s="20"/>
      <c r="F18" s="20"/>
      <c r="G18" s="8">
        <v>58910.11</v>
      </c>
    </row>
    <row r="19" spans="1:7" ht="12.75">
      <c r="A19" s="16" t="s">
        <v>27</v>
      </c>
      <c r="B19" s="16"/>
      <c r="C19" s="16"/>
      <c r="D19" s="16"/>
      <c r="E19" s="16"/>
      <c r="F19" s="16"/>
      <c r="G19" s="12">
        <f>G17-G18</f>
        <v>50303.437293333336</v>
      </c>
    </row>
    <row r="20" spans="1:7" ht="12.75">
      <c r="A20" s="9"/>
      <c r="B20" s="9"/>
      <c r="C20" s="9"/>
      <c r="D20" s="9"/>
      <c r="E20" s="9"/>
      <c r="F20" s="9"/>
      <c r="G20" s="10"/>
    </row>
    <row r="22" ht="12.75">
      <c r="G22" s="6" t="s">
        <v>15</v>
      </c>
    </row>
    <row r="23" spans="1:7" ht="12.75">
      <c r="A23" s="23" t="s">
        <v>1</v>
      </c>
      <c r="B23" s="23"/>
      <c r="C23" s="23"/>
      <c r="D23" s="23"/>
      <c r="E23" s="23"/>
      <c r="F23" s="23"/>
      <c r="G23" s="1">
        <v>1509783.62</v>
      </c>
    </row>
    <row r="24" spans="1:8" ht="12.75">
      <c r="A24" s="23" t="s">
        <v>16</v>
      </c>
      <c r="B24" s="23"/>
      <c r="C24" s="23"/>
      <c r="D24" s="23"/>
      <c r="E24" s="23"/>
      <c r="F24" s="23"/>
      <c r="G24" s="1">
        <v>49600.33</v>
      </c>
      <c r="H24" s="5"/>
    </row>
    <row r="25" spans="1:8" ht="12.75">
      <c r="A25" s="23" t="s">
        <v>36</v>
      </c>
      <c r="B25" s="23"/>
      <c r="C25" s="23"/>
      <c r="D25" s="23"/>
      <c r="E25" s="23"/>
      <c r="F25" s="23"/>
      <c r="G25" s="1">
        <v>13484.87</v>
      </c>
      <c r="H25" s="5"/>
    </row>
    <row r="26" spans="1:8" ht="12.75">
      <c r="A26" s="23" t="s">
        <v>11</v>
      </c>
      <c r="B26" s="23"/>
      <c r="C26" s="23"/>
      <c r="D26" s="23"/>
      <c r="E26" s="23"/>
      <c r="F26" s="23"/>
      <c r="G26" s="1">
        <v>108089.75</v>
      </c>
      <c r="H26" s="5"/>
    </row>
    <row r="27" spans="1:7" ht="12.75">
      <c r="A27" s="23" t="s">
        <v>18</v>
      </c>
      <c r="B27" s="23"/>
      <c r="C27" s="23"/>
      <c r="D27" s="23"/>
      <c r="E27" s="23"/>
      <c r="F27" s="23"/>
      <c r="G27" s="1">
        <v>0</v>
      </c>
    </row>
    <row r="28" spans="1:8" ht="12.75">
      <c r="A28" s="22" t="s">
        <v>12</v>
      </c>
      <c r="B28" s="22"/>
      <c r="C28" s="22"/>
      <c r="D28" s="22"/>
      <c r="E28" s="22"/>
      <c r="F28" s="22"/>
      <c r="G28" s="4">
        <f>G23+G24+G25-G26-G27</f>
        <v>1464779.0700000003</v>
      </c>
      <c r="H28" s="7" t="s">
        <v>14</v>
      </c>
    </row>
    <row r="29" spans="1:7" ht="12.75">
      <c r="A29" s="21" t="s">
        <v>25</v>
      </c>
      <c r="B29" s="21"/>
      <c r="C29" s="21"/>
      <c r="D29" s="21"/>
      <c r="E29" s="21"/>
      <c r="F29" s="21"/>
      <c r="G29" s="8">
        <f>G10-G28</f>
        <v>99498.83729333314</v>
      </c>
    </row>
    <row r="30" spans="1:7" ht="12.75">
      <c r="A30" s="20" t="s">
        <v>32</v>
      </c>
      <c r="B30" s="20"/>
      <c r="C30" s="20"/>
      <c r="D30" s="20"/>
      <c r="E30" s="20"/>
      <c r="F30" s="20"/>
      <c r="G30" s="8">
        <v>58910.11</v>
      </c>
    </row>
    <row r="31" spans="1:7" ht="12.75">
      <c r="A31" s="16" t="s">
        <v>28</v>
      </c>
      <c r="B31" s="16"/>
      <c r="C31" s="16"/>
      <c r="D31" s="16"/>
      <c r="E31" s="16"/>
      <c r="F31" s="16"/>
      <c r="G31" s="12">
        <f>G29-G30</f>
        <v>40588.72729333314</v>
      </c>
    </row>
    <row r="32" spans="1:7" ht="12.75">
      <c r="A32" s="9"/>
      <c r="B32" s="9"/>
      <c r="C32" s="9"/>
      <c r="D32" s="9"/>
      <c r="E32" s="9"/>
      <c r="F32" s="9"/>
      <c r="G32" s="10"/>
    </row>
    <row r="34" ht="12.75">
      <c r="G34" s="6" t="s">
        <v>19</v>
      </c>
    </row>
    <row r="35" spans="1:7" ht="12.75">
      <c r="A35" s="23" t="s">
        <v>1</v>
      </c>
      <c r="B35" s="23"/>
      <c r="C35" s="23"/>
      <c r="D35" s="23"/>
      <c r="E35" s="23"/>
      <c r="F35" s="23"/>
      <c r="G35" s="1">
        <v>1509783.62</v>
      </c>
    </row>
    <row r="36" spans="1:8" ht="12.75">
      <c r="A36" s="23" t="s">
        <v>16</v>
      </c>
      <c r="B36" s="23"/>
      <c r="C36" s="23"/>
      <c r="D36" s="23"/>
      <c r="E36" s="23"/>
      <c r="F36" s="23"/>
      <c r="G36" s="1">
        <v>49600.33</v>
      </c>
      <c r="H36" s="5"/>
    </row>
    <row r="37" spans="1:8" ht="12.75">
      <c r="A37" s="23" t="s">
        <v>17</v>
      </c>
      <c r="B37" s="23"/>
      <c r="C37" s="23"/>
      <c r="D37" s="23"/>
      <c r="E37" s="23"/>
      <c r="F37" s="23"/>
      <c r="G37" s="1">
        <v>13484.87</v>
      </c>
      <c r="H37" s="5"/>
    </row>
    <row r="38" spans="1:8" ht="12.75">
      <c r="A38" s="23" t="s">
        <v>20</v>
      </c>
      <c r="B38" s="23"/>
      <c r="C38" s="23"/>
      <c r="D38" s="23"/>
      <c r="E38" s="23"/>
      <c r="F38" s="23"/>
      <c r="G38" s="1">
        <v>0</v>
      </c>
      <c r="H38" s="5"/>
    </row>
    <row r="39" spans="1:8" ht="12.75">
      <c r="A39" s="23" t="s">
        <v>11</v>
      </c>
      <c r="B39" s="23"/>
      <c r="C39" s="23"/>
      <c r="D39" s="23"/>
      <c r="E39" s="23"/>
      <c r="F39" s="23"/>
      <c r="G39" s="1">
        <v>108089.75</v>
      </c>
      <c r="H39" s="5"/>
    </row>
    <row r="40" spans="1:7" ht="12.75">
      <c r="A40" s="23" t="s">
        <v>18</v>
      </c>
      <c r="B40" s="23"/>
      <c r="C40" s="23"/>
      <c r="D40" s="23"/>
      <c r="E40" s="23"/>
      <c r="F40" s="23"/>
      <c r="G40" s="1">
        <v>0</v>
      </c>
    </row>
    <row r="41" spans="1:7" ht="12.75">
      <c r="A41" s="20" t="s">
        <v>34</v>
      </c>
      <c r="B41" s="20"/>
      <c r="C41" s="20"/>
      <c r="D41" s="20"/>
      <c r="E41" s="20"/>
      <c r="F41" s="20"/>
      <c r="G41" s="14">
        <v>45692.22892559723</v>
      </c>
    </row>
    <row r="42" spans="1:8" ht="12.75">
      <c r="A42" s="22" t="s">
        <v>12</v>
      </c>
      <c r="B42" s="22"/>
      <c r="C42" s="22"/>
      <c r="D42" s="22"/>
      <c r="E42" s="22"/>
      <c r="F42" s="22"/>
      <c r="G42" s="4">
        <f>G35+G36+G37+G38-G39-G40-G41</f>
        <v>1419086.8410744031</v>
      </c>
      <c r="H42" s="7" t="s">
        <v>14</v>
      </c>
    </row>
    <row r="43" spans="1:7" ht="12.75">
      <c r="A43" s="21" t="s">
        <v>26</v>
      </c>
      <c r="B43" s="21"/>
      <c r="C43" s="21"/>
      <c r="D43" s="21"/>
      <c r="E43" s="21"/>
      <c r="F43" s="21"/>
      <c r="G43" s="8">
        <f>G10-G42</f>
        <v>145191.0662189303</v>
      </c>
    </row>
    <row r="44" spans="1:7" ht="12.75">
      <c r="A44" s="20" t="s">
        <v>32</v>
      </c>
      <c r="B44" s="20"/>
      <c r="C44" s="20"/>
      <c r="D44" s="20"/>
      <c r="E44" s="20"/>
      <c r="F44" s="20"/>
      <c r="G44" s="8">
        <v>58910.11</v>
      </c>
    </row>
    <row r="45" spans="1:7" ht="12.75">
      <c r="A45" s="16" t="s">
        <v>29</v>
      </c>
      <c r="B45" s="16"/>
      <c r="C45" s="16"/>
      <c r="D45" s="16"/>
      <c r="E45" s="16"/>
      <c r="F45" s="16"/>
      <c r="G45" s="12">
        <f>G43-G44</f>
        <v>86280.9562189303</v>
      </c>
    </row>
    <row r="46" spans="1:7" ht="12.75">
      <c r="A46" s="9"/>
      <c r="B46" s="9"/>
      <c r="C46" s="9"/>
      <c r="D46" s="9"/>
      <c r="E46" s="9"/>
      <c r="F46" s="9"/>
      <c r="G46" s="10"/>
    </row>
    <row r="48" ht="12.75">
      <c r="G48" s="6" t="s">
        <v>21</v>
      </c>
    </row>
    <row r="49" spans="1:7" ht="12.75">
      <c r="A49" s="23" t="s">
        <v>1</v>
      </c>
      <c r="B49" s="23"/>
      <c r="C49" s="23"/>
      <c r="D49" s="23"/>
      <c r="E49" s="23"/>
      <c r="F49" s="23"/>
      <c r="G49" s="1">
        <v>1509783.62</v>
      </c>
    </row>
    <row r="50" spans="1:8" ht="12.75">
      <c r="A50" s="23" t="s">
        <v>16</v>
      </c>
      <c r="B50" s="23"/>
      <c r="C50" s="23"/>
      <c r="D50" s="23"/>
      <c r="E50" s="23"/>
      <c r="F50" s="23"/>
      <c r="G50" s="1">
        <v>49600.33</v>
      </c>
      <c r="H50" s="5"/>
    </row>
    <row r="51" spans="1:8" ht="12.75">
      <c r="A51" s="23" t="s">
        <v>17</v>
      </c>
      <c r="B51" s="23"/>
      <c r="C51" s="23"/>
      <c r="D51" s="23"/>
      <c r="E51" s="23"/>
      <c r="F51" s="23"/>
      <c r="G51" s="1">
        <v>13484.87</v>
      </c>
      <c r="H51" s="5"/>
    </row>
    <row r="52" spans="1:8" ht="12.75">
      <c r="A52" s="23" t="s">
        <v>20</v>
      </c>
      <c r="B52" s="23"/>
      <c r="C52" s="23"/>
      <c r="D52" s="23"/>
      <c r="E52" s="23"/>
      <c r="F52" s="23"/>
      <c r="G52" s="1">
        <v>0</v>
      </c>
      <c r="H52" s="5"/>
    </row>
    <row r="53" spans="1:11" ht="12.75">
      <c r="A53" s="23" t="s">
        <v>22</v>
      </c>
      <c r="B53" s="23"/>
      <c r="C53" s="23"/>
      <c r="D53" s="23"/>
      <c r="E53" s="23"/>
      <c r="F53" s="23"/>
      <c r="G53" s="1">
        <v>0</v>
      </c>
      <c r="H53" s="5"/>
      <c r="K53" s="15"/>
    </row>
    <row r="54" spans="1:11" ht="12.75">
      <c r="A54" s="23" t="s">
        <v>11</v>
      </c>
      <c r="B54" s="23"/>
      <c r="C54" s="23"/>
      <c r="D54" s="23"/>
      <c r="E54" s="23"/>
      <c r="F54" s="23"/>
      <c r="G54" s="1">
        <v>108089.75</v>
      </c>
      <c r="H54" s="5"/>
      <c r="K54" s="15"/>
    </row>
    <row r="55" spans="1:11" ht="12.75">
      <c r="A55" s="23" t="s">
        <v>18</v>
      </c>
      <c r="B55" s="23"/>
      <c r="C55" s="23"/>
      <c r="D55" s="23"/>
      <c r="E55" s="23"/>
      <c r="F55" s="23"/>
      <c r="G55" s="1">
        <v>0</v>
      </c>
      <c r="K55" s="15"/>
    </row>
    <row r="56" spans="1:11" ht="12.75">
      <c r="A56" s="20" t="s">
        <v>35</v>
      </c>
      <c r="B56" s="20"/>
      <c r="C56" s="20"/>
      <c r="D56" s="20"/>
      <c r="E56" s="20"/>
      <c r="F56" s="20"/>
      <c r="G56" s="13">
        <v>63405.66939633334</v>
      </c>
      <c r="K56" s="15"/>
    </row>
    <row r="57" spans="1:11" ht="12.75">
      <c r="A57" s="23" t="s">
        <v>23</v>
      </c>
      <c r="B57" s="23"/>
      <c r="C57" s="23"/>
      <c r="D57" s="23"/>
      <c r="E57" s="23"/>
      <c r="F57" s="23"/>
      <c r="G57" s="1">
        <v>0</v>
      </c>
      <c r="K57" s="15"/>
    </row>
    <row r="58" spans="1:11" ht="12.75">
      <c r="A58" s="22" t="s">
        <v>12</v>
      </c>
      <c r="B58" s="22"/>
      <c r="C58" s="22"/>
      <c r="D58" s="22"/>
      <c r="E58" s="22"/>
      <c r="F58" s="22"/>
      <c r="G58" s="4">
        <f>G49+G50+G51+G52+G53-G54-G55-G56-G57</f>
        <v>1401373.400603667</v>
      </c>
      <c r="H58" s="7" t="s">
        <v>14</v>
      </c>
      <c r="K58" s="15"/>
    </row>
    <row r="59" spans="1:7" ht="12.75">
      <c r="A59" s="21" t="s">
        <v>30</v>
      </c>
      <c r="B59" s="21"/>
      <c r="C59" s="21"/>
      <c r="D59" s="21"/>
      <c r="E59" s="21"/>
      <c r="F59" s="21"/>
      <c r="G59" s="8">
        <f>G10-G58</f>
        <v>162904.50668966654</v>
      </c>
    </row>
    <row r="60" spans="1:7" ht="12.75">
      <c r="A60" s="20" t="s">
        <v>32</v>
      </c>
      <c r="B60" s="20"/>
      <c r="C60" s="20"/>
      <c r="D60" s="20"/>
      <c r="E60" s="20"/>
      <c r="F60" s="20"/>
      <c r="G60" s="8">
        <v>58910.11</v>
      </c>
    </row>
    <row r="61" spans="1:7" ht="12.75">
      <c r="A61" s="16" t="s">
        <v>31</v>
      </c>
      <c r="B61" s="16"/>
      <c r="C61" s="16"/>
      <c r="D61" s="16"/>
      <c r="E61" s="16"/>
      <c r="F61" s="16"/>
      <c r="G61" s="12">
        <f>G59-G60</f>
        <v>103994.39668966654</v>
      </c>
    </row>
    <row r="62" ht="13.5" thickBot="1"/>
    <row r="63" spans="1:8" ht="171.75" customHeight="1" thickBot="1">
      <c r="A63" s="17" t="s">
        <v>33</v>
      </c>
      <c r="B63" s="18"/>
      <c r="C63" s="18"/>
      <c r="D63" s="18"/>
      <c r="E63" s="18"/>
      <c r="F63" s="18"/>
      <c r="G63" s="19"/>
      <c r="H63" s="11"/>
    </row>
  </sheetData>
  <mergeCells count="89">
    <mergeCell ref="A52:F52"/>
    <mergeCell ref="A53:F53"/>
    <mergeCell ref="A57:F57"/>
    <mergeCell ref="A54:F54"/>
    <mergeCell ref="A55:F55"/>
    <mergeCell ref="A56:F56"/>
    <mergeCell ref="A39:F39"/>
    <mergeCell ref="A40:F40"/>
    <mergeCell ref="A42:F42"/>
    <mergeCell ref="A38:F38"/>
    <mergeCell ref="A41:F41"/>
    <mergeCell ref="A26:F26"/>
    <mergeCell ref="A35:F35"/>
    <mergeCell ref="A36:F36"/>
    <mergeCell ref="A37:F37"/>
    <mergeCell ref="IS14:IV14"/>
    <mergeCell ref="A15:F15"/>
    <mergeCell ref="A16:F16"/>
    <mergeCell ref="A23:F23"/>
    <mergeCell ref="HU14:HZ14"/>
    <mergeCell ref="IA14:IF14"/>
    <mergeCell ref="IG14:IL14"/>
    <mergeCell ref="IM14:IR14"/>
    <mergeCell ref="GW14:HB14"/>
    <mergeCell ref="HC14:HH14"/>
    <mergeCell ref="HI14:HN14"/>
    <mergeCell ref="HO14:HT14"/>
    <mergeCell ref="FY14:GD14"/>
    <mergeCell ref="GE14:GJ14"/>
    <mergeCell ref="GK14:GP14"/>
    <mergeCell ref="GQ14:GV14"/>
    <mergeCell ref="FA14:FF14"/>
    <mergeCell ref="FG14:FL14"/>
    <mergeCell ref="FM14:FR14"/>
    <mergeCell ref="FS14:FX14"/>
    <mergeCell ref="EC14:EH14"/>
    <mergeCell ref="EI14:EN14"/>
    <mergeCell ref="EO14:ET14"/>
    <mergeCell ref="EU14:EZ14"/>
    <mergeCell ref="DE14:DJ14"/>
    <mergeCell ref="DK14:DP14"/>
    <mergeCell ref="DQ14:DV14"/>
    <mergeCell ref="DW14:EB14"/>
    <mergeCell ref="CG14:CL14"/>
    <mergeCell ref="CM14:CR14"/>
    <mergeCell ref="CS14:CX14"/>
    <mergeCell ref="CY14:DD14"/>
    <mergeCell ref="BI14:BN14"/>
    <mergeCell ref="BO14:BT14"/>
    <mergeCell ref="BU14:BZ14"/>
    <mergeCell ref="CA14:CF14"/>
    <mergeCell ref="AK14:AP14"/>
    <mergeCell ref="AQ14:AV14"/>
    <mergeCell ref="AW14:BB14"/>
    <mergeCell ref="BC14:BH14"/>
    <mergeCell ref="M14:R14"/>
    <mergeCell ref="S14:X14"/>
    <mergeCell ref="Y14:AD14"/>
    <mergeCell ref="AE14:AJ14"/>
    <mergeCell ref="A2:H2"/>
    <mergeCell ref="A13:F13"/>
    <mergeCell ref="A14:F14"/>
    <mergeCell ref="A24:F24"/>
    <mergeCell ref="A8:F8"/>
    <mergeCell ref="A9:F9"/>
    <mergeCell ref="A10:F10"/>
    <mergeCell ref="A5:F5"/>
    <mergeCell ref="A6:F6"/>
    <mergeCell ref="A7:F7"/>
    <mergeCell ref="A17:F17"/>
    <mergeCell ref="A29:F29"/>
    <mergeCell ref="A43:F43"/>
    <mergeCell ref="A18:F18"/>
    <mergeCell ref="A19:F19"/>
    <mergeCell ref="A30:F30"/>
    <mergeCell ref="A31:F31"/>
    <mergeCell ref="A27:F27"/>
    <mergeCell ref="A28:F28"/>
    <mergeCell ref="A25:F25"/>
    <mergeCell ref="A61:F61"/>
    <mergeCell ref="A63:G63"/>
    <mergeCell ref="A44:F44"/>
    <mergeCell ref="A45:F45"/>
    <mergeCell ref="A59:F59"/>
    <mergeCell ref="A60:F60"/>
    <mergeCell ref="A58:F58"/>
    <mergeCell ref="A49:F49"/>
    <mergeCell ref="A50:F50"/>
    <mergeCell ref="A51:F5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stefaniato</cp:lastModifiedBy>
  <cp:lastPrinted>2022-11-16T08:29:51Z</cp:lastPrinted>
  <dcterms:created xsi:type="dcterms:W3CDTF">1996-11-05T10:16:36Z</dcterms:created>
  <dcterms:modified xsi:type="dcterms:W3CDTF">2022-11-16T16:12:55Z</dcterms:modified>
  <cp:category/>
  <cp:version/>
  <cp:contentType/>
  <cp:contentStatus/>
</cp:coreProperties>
</file>